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s\Desktop\Online Mthly Rpt\"/>
    </mc:Choice>
  </mc:AlternateContent>
  <xr:revisionPtr revIDLastSave="0" documentId="13_ncr:1_{AFF5E03E-3851-4ED6-898B-DFDA4422C8E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heet6" sheetId="6" state="hidden" r:id="rId1"/>
    <sheet name="2023" sheetId="4" r:id="rId2"/>
    <sheet name="Sheet5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" i="4" l="1"/>
  <c r="Y46" i="4"/>
  <c r="C71" i="4" l="1"/>
  <c r="W46" i="4" l="1"/>
  <c r="U46" i="4"/>
  <c r="S46" i="4"/>
  <c r="Q46" i="4" l="1"/>
  <c r="O46" i="4" l="1"/>
  <c r="G46" i="4" l="1"/>
  <c r="E46" i="4"/>
  <c r="M46" i="4" l="1"/>
  <c r="K46" i="4"/>
  <c r="I46" i="4"/>
  <c r="I1048576" i="4" s="1"/>
</calcChain>
</file>

<file path=xl/sharedStrings.xml><?xml version="1.0" encoding="utf-8"?>
<sst xmlns="http://schemas.openxmlformats.org/spreadsheetml/2006/main" count="170" uniqueCount="107">
  <si>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</si>
  <si>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</si>
  <si>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</si>
  <si>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</si>
  <si>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</si>
  <si>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</si>
  <si>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</si>
  <si>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</si>
  <si>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</si>
  <si>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</si>
  <si>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</si>
  <si>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</si>
  <si>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</si>
  <si>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</si>
  <si>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</si>
  <si>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</si>
  <si>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</si>
  <si>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</si>
  <si>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</si>
  <si>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</si>
  <si>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</si>
  <si>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</si>
  <si>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</si>
  <si>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</si>
  <si>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</si>
  <si>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</si>
  <si>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</si>
  <si>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</si>
  <si>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</si>
  <si>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</si>
  <si>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</si>
  <si>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</si>
  <si>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</si>
  <si>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</si>
  <si>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</si>
  <si>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</si>
  <si>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</si>
  <si>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</si>
  <si>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</si>
  <si>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</si>
  <si>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</si>
  <si>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</si>
  <si>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</si>
  <si>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</si>
  <si>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</si>
  <si>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</si>
  <si>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</si>
  <si>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</si>
  <si>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</si>
  <si>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</si>
  <si>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</si>
  <si>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</si>
  <si>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</si>
  <si>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</si>
  <si>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</si>
  <si>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</si>
  <si>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</si>
  <si>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</si>
  <si>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</si>
  <si>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</si>
  <si>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</si>
  <si>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</si>
  <si>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</si>
  <si>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</si>
  <si>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</si>
  <si>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</si>
  <si>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</si>
  <si>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</si>
  <si>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</si>
  <si>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</si>
  <si>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</si>
  <si>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</si>
  <si>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</si>
  <si>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</si>
  <si>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</si>
  <si>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</si>
  <si>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</si>
  <si>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</si>
  <si>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</si>
  <si>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</si>
  <si>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</si>
  <si>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</si>
  <si>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</si>
  <si>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</si>
  <si>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</si>
  <si>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</si>
  <si>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</si>
  <si>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</si>
  <si>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</si>
  <si>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</si>
  <si>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</si>
  <si>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</si>
  <si>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</si>
  <si>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</si>
  <si>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</si>
  <si>
    <t>July,2023</t>
  </si>
  <si>
    <t>116.1gal</t>
  </si>
  <si>
    <t>2.5gal</t>
  </si>
  <si>
    <t>2.1gal</t>
  </si>
  <si>
    <t>Aug,2023</t>
  </si>
  <si>
    <t>Sept,2023</t>
  </si>
  <si>
    <t>Oct,2023</t>
  </si>
  <si>
    <t>101.7gal</t>
  </si>
  <si>
    <t>4.6gal</t>
  </si>
  <si>
    <t>0gal</t>
  </si>
  <si>
    <t>Nov,2023</t>
  </si>
  <si>
    <t>Dec,2023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</si>
</sst>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1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4" borderId="6" xfId="0" applyFont="1" applyFill="1" applyBorder="1"/>
    <xf numFmtId="0" fontId="3" fillId="4" borderId="6" xfId="0" applyFont="1" applyFill="1" applyBorder="1"/>
    <xf numFmtId="0" fontId="1" fillId="2" borderId="6" xfId="0" applyFont="1" applyFill="1" applyBorder="1"/>
    <xf numFmtId="44" fontId="1" fillId="4" borderId="6" xfId="1" applyFont="1" applyFill="1" applyBorder="1"/>
    <xf numFmtId="44" fontId="3" fillId="4" borderId="6" xfId="1" applyFont="1" applyFill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0" fontId="3" fillId="0" borderId="20" xfId="0" applyFont="1" applyBorder="1"/>
    <xf numFmtId="44" fontId="3" fillId="0" borderId="4" xfId="1" applyFont="1" applyBorder="1"/>
    <xf numFmtId="0" fontId="3" fillId="5" borderId="1" xfId="0" applyFont="1" applyFill="1" applyBorder="1"/>
    <xf numFmtId="44" fontId="3" fillId="5" borderId="1" xfId="1" applyFont="1" applyFill="1" applyBorder="1"/>
    <xf numFmtId="44" fontId="1" fillId="4" borderId="1" xfId="1" applyFont="1" applyFill="1" applyBorder="1"/>
    <xf numFmtId="164" fontId="3" fillId="4" borderId="1" xfId="0" applyNumberFormat="1" applyFont="1" applyFill="1" applyBorder="1"/>
    <xf numFmtId="1" fontId="3" fillId="4" borderId="11" xfId="0" applyNumberFormat="1" applyFont="1" applyFill="1" applyBorder="1"/>
    <xf numFmtId="0" fontId="10" fillId="0" borderId="14" xfId="0" applyFont="1" applyBorder="1"/>
    <xf numFmtId="0" fontId="0" fillId="0" borderId="2" xfId="0" applyBorder="1"/>
    <xf numFmtId="1" fontId="0" fillId="0" borderId="15" xfId="0" applyNumberFormat="1" applyBorder="1"/>
    <xf numFmtId="16" fontId="3" fillId="0" borderId="21" xfId="0" applyNumberFormat="1" applyFont="1" applyBorder="1"/>
    <xf numFmtId="164" fontId="3" fillId="0" borderId="22" xfId="0" applyNumberFormat="1" applyFont="1" applyBorder="1"/>
    <xf numFmtId="0" fontId="3" fillId="0" borderId="22" xfId="0" applyFont="1" applyBorder="1"/>
    <xf numFmtId="1" fontId="3" fillId="0" borderId="23" xfId="0" applyNumberFormat="1" applyFont="1" applyBorder="1"/>
    <xf numFmtId="16" fontId="3" fillId="0" borderId="18" xfId="0" applyNumberFormat="1" applyFont="1" applyBorder="1"/>
    <xf numFmtId="0" fontId="3" fillId="0" borderId="12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" fontId="3" fillId="0" borderId="13" xfId="0" applyNumberFormat="1" applyFont="1" applyBorder="1"/>
    <xf numFmtId="44" fontId="3" fillId="0" borderId="7" xfId="0" applyNumberFormat="1" applyFont="1" applyBorder="1"/>
    <xf numFmtId="0" fontId="3" fillId="0" borderId="19" xfId="0" applyFont="1" applyBorder="1"/>
    <xf numFmtId="0" fontId="10" fillId="0" borderId="20" xfId="0" applyFont="1" applyBorder="1"/>
    <xf numFmtId="16" fontId="3" fillId="0" borderId="4" xfId="0" applyNumberFormat="1" applyFont="1" applyBorder="1"/>
    <xf numFmtId="164" fontId="3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tabSelected="1" topLeftCell="H1" workbookViewId="0">
      <pane ySplit="1" topLeftCell="A26" activePane="bottomLeft" state="frozen"/>
      <selection pane="bottomLeft" activeCell="Q37" sqref="Q37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1" customWidth="1"/>
    <col min="15" max="15" width="13.28515625" customWidth="1"/>
    <col min="16" max="16" width="9.85546875" customWidth="1"/>
    <col min="17" max="17" width="12.7109375" customWidth="1"/>
    <col min="18" max="18" width="9.5703125" customWidth="1"/>
    <col min="19" max="19" width="13.42578125" customWidth="1"/>
    <col min="20" max="20" width="10.140625" customWidth="1"/>
    <col min="21" max="21" width="11.5703125" customWidth="1"/>
    <col min="23" max="23" width="10.140625" customWidth="1"/>
    <col min="24" max="24" width="9.42578125" customWidth="1"/>
    <col min="25" max="25" width="9.5703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18">
        <v>40.93</v>
      </c>
      <c r="P3" s="2" t="s">
        <v>92</v>
      </c>
      <c r="Q3" s="18">
        <v>41.4</v>
      </c>
      <c r="R3" s="2" t="s">
        <v>89</v>
      </c>
      <c r="S3" s="18">
        <v>40.93</v>
      </c>
      <c r="U3" s="18"/>
      <c r="W3" s="18"/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18">
        <v>23.18</v>
      </c>
      <c r="Q4" s="18">
        <v>23.4</v>
      </c>
      <c r="S4" s="18">
        <v>23.18</v>
      </c>
      <c r="U4" s="18"/>
      <c r="W4" s="18"/>
    </row>
    <row r="5" spans="1:27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18">
        <v>656</v>
      </c>
      <c r="P5" s="2" t="s">
        <v>96</v>
      </c>
      <c r="Q5" s="18">
        <v>598</v>
      </c>
      <c r="R5" s="2" t="s">
        <v>102</v>
      </c>
      <c r="S5" s="18">
        <v>526</v>
      </c>
      <c r="U5" s="18"/>
      <c r="W5" s="18"/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18">
        <v>278.98</v>
      </c>
      <c r="Q6" s="18">
        <v>258.68</v>
      </c>
      <c r="S6" s="18">
        <v>233.48</v>
      </c>
      <c r="U6" s="18"/>
      <c r="W6" s="18"/>
    </row>
    <row r="7" spans="1:27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18">
        <v>39.5</v>
      </c>
      <c r="P7" s="2" t="s">
        <v>97</v>
      </c>
      <c r="Q7" s="18">
        <v>41.4</v>
      </c>
      <c r="R7" s="2" t="s">
        <v>103</v>
      </c>
      <c r="S7" s="18">
        <v>51.85</v>
      </c>
      <c r="U7" s="18"/>
      <c r="W7" s="18"/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18">
        <v>22.5</v>
      </c>
      <c r="Q8" s="18">
        <v>23.63</v>
      </c>
      <c r="S8" s="18">
        <v>28.35</v>
      </c>
      <c r="U8" s="18"/>
      <c r="W8" s="18"/>
    </row>
    <row r="9" spans="1:27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18">
        <v>41.4</v>
      </c>
      <c r="P9" s="2" t="s">
        <v>98</v>
      </c>
      <c r="Q9" s="18">
        <v>39.979999999999997</v>
      </c>
      <c r="R9" s="2" t="s">
        <v>104</v>
      </c>
      <c r="S9" s="18">
        <v>39.5</v>
      </c>
      <c r="U9" s="18"/>
      <c r="W9" s="18"/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18">
        <v>23.4</v>
      </c>
      <c r="Q10" s="18">
        <v>22.73</v>
      </c>
      <c r="S10" s="18">
        <v>22.5</v>
      </c>
      <c r="U10" s="18"/>
      <c r="W10" s="18"/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18">
        <v>29.61</v>
      </c>
      <c r="P12" s="2">
        <v>734</v>
      </c>
      <c r="Q12" s="18">
        <v>61.93</v>
      </c>
      <c r="R12" s="2">
        <v>718</v>
      </c>
      <c r="S12" s="18">
        <v>59.01</v>
      </c>
      <c r="U12" s="18"/>
      <c r="W12" s="18"/>
    </row>
    <row r="13" spans="1:27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18">
        <v>9.02</v>
      </c>
      <c r="P13" s="2">
        <v>65</v>
      </c>
      <c r="Q13" s="18">
        <v>11.82</v>
      </c>
      <c r="R13" s="2">
        <v>151</v>
      </c>
      <c r="S13" s="18">
        <v>17.899999999999999</v>
      </c>
      <c r="U13" s="18"/>
      <c r="W13" s="18"/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18">
        <v>11</v>
      </c>
      <c r="P14" s="2">
        <v>70</v>
      </c>
      <c r="Q14" s="18">
        <v>10.88</v>
      </c>
      <c r="R14" s="2">
        <v>70</v>
      </c>
      <c r="S14" s="18">
        <v>10.83</v>
      </c>
      <c r="U14" s="18"/>
      <c r="W14" s="18"/>
    </row>
    <row r="15" spans="1:27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18">
        <v>7.23</v>
      </c>
      <c r="P15" s="2">
        <v>5</v>
      </c>
      <c r="Q15" s="18">
        <v>7.32</v>
      </c>
      <c r="R15" s="2">
        <v>5</v>
      </c>
      <c r="S15" s="18">
        <v>7.32</v>
      </c>
      <c r="U15" s="18"/>
      <c r="W15" s="18"/>
    </row>
    <row r="16" spans="1:27" s="2" customFormat="1" x14ac:dyDescent="0.25">
      <c r="A16" s="10"/>
      <c r="B16" s="20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18">
        <v>2481.7600000000002</v>
      </c>
      <c r="P16" s="2">
        <v>49262</v>
      </c>
      <c r="Q16" s="18">
        <v>3041.57</v>
      </c>
      <c r="R16" s="2">
        <v>48758</v>
      </c>
      <c r="S16" s="18">
        <v>2896.01</v>
      </c>
      <c r="U16" s="18"/>
      <c r="W16" s="18"/>
    </row>
    <row r="17" spans="1:23" s="2" customFormat="1" x14ac:dyDescent="0.25">
      <c r="A17" s="10"/>
      <c r="B17" s="20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18">
        <v>330.55</v>
      </c>
      <c r="P17" s="2">
        <v>3579</v>
      </c>
      <c r="Q17" s="18">
        <v>344.28</v>
      </c>
      <c r="R17" s="2">
        <v>4203</v>
      </c>
      <c r="S17" s="18">
        <v>360.01</v>
      </c>
      <c r="U17" s="18"/>
      <c r="W17" s="18"/>
    </row>
    <row r="18" spans="1:23" s="2" customFormat="1" x14ac:dyDescent="0.25">
      <c r="A18" s="10"/>
      <c r="B18" s="20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18">
        <v>8.49</v>
      </c>
      <c r="P18" s="2">
        <v>38</v>
      </c>
      <c r="Q18" s="18">
        <v>10.38</v>
      </c>
      <c r="R18" s="2">
        <v>77</v>
      </c>
      <c r="S18" s="18">
        <v>12.54</v>
      </c>
      <c r="U18" s="18"/>
      <c r="W18" s="18"/>
    </row>
    <row r="19" spans="1:23" s="2" customFormat="1" x14ac:dyDescent="0.25">
      <c r="A19" s="10"/>
      <c r="B19" s="20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18">
        <v>450.35</v>
      </c>
      <c r="P19" s="2">
        <v>6507</v>
      </c>
      <c r="Q19" s="18">
        <v>545.5</v>
      </c>
      <c r="R19" s="2">
        <v>7003</v>
      </c>
      <c r="S19" s="18">
        <v>548.4</v>
      </c>
      <c r="U19" s="18"/>
      <c r="W19" s="18"/>
    </row>
    <row r="20" spans="1:23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18">
        <v>9.3800000000000008</v>
      </c>
      <c r="P20" s="2">
        <v>40</v>
      </c>
      <c r="Q20" s="18">
        <v>9.32</v>
      </c>
      <c r="R20" s="2">
        <v>40</v>
      </c>
      <c r="S20" s="18">
        <v>9.2899999999999991</v>
      </c>
      <c r="U20" s="18"/>
      <c r="W20" s="18"/>
    </row>
    <row r="21" spans="1:23" s="2" customFormat="1" x14ac:dyDescent="0.25">
      <c r="A21" s="10"/>
      <c r="B21" s="20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18">
        <v>625.34</v>
      </c>
      <c r="P21" s="2">
        <v>9680</v>
      </c>
      <c r="Q21" s="18">
        <v>773.4</v>
      </c>
      <c r="R21" s="2">
        <v>10480</v>
      </c>
      <c r="S21" s="18">
        <v>789.48</v>
      </c>
      <c r="U21" s="18"/>
      <c r="W21" s="18"/>
    </row>
    <row r="22" spans="1:23" s="2" customFormat="1" x14ac:dyDescent="0.25">
      <c r="A22" s="10"/>
      <c r="B22" s="20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18">
        <v>9.36</v>
      </c>
      <c r="P22" s="2">
        <v>21800</v>
      </c>
      <c r="Q22" s="18">
        <v>1656.46</v>
      </c>
      <c r="R22" s="2">
        <v>24400</v>
      </c>
      <c r="S22" s="18">
        <v>1667.54</v>
      </c>
      <c r="U22" s="18"/>
      <c r="W22" s="18"/>
    </row>
    <row r="23" spans="1:23" s="2" customFormat="1" x14ac:dyDescent="0.25">
      <c r="A23" s="10"/>
      <c r="B23" s="20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18">
        <v>74.45</v>
      </c>
      <c r="P23" s="2">
        <v>1320</v>
      </c>
      <c r="Q23" s="18">
        <v>106.29</v>
      </c>
      <c r="R23" s="2">
        <v>1721</v>
      </c>
      <c r="S23" s="18">
        <v>204.2</v>
      </c>
      <c r="U23" s="18"/>
      <c r="W23" s="18"/>
    </row>
    <row r="24" spans="1:23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2">
        <v>0</v>
      </c>
      <c r="I24" s="18">
        <v>110.25</v>
      </c>
      <c r="J24" s="22">
        <v>2158</v>
      </c>
      <c r="K24" s="21">
        <v>84.99</v>
      </c>
      <c r="L24" s="22">
        <v>141.56</v>
      </c>
      <c r="M24" s="21">
        <v>121.01</v>
      </c>
      <c r="N24" s="2">
        <v>0</v>
      </c>
      <c r="O24" s="18">
        <v>0</v>
      </c>
      <c r="P24" s="2">
        <v>171</v>
      </c>
      <c r="Q24" s="18">
        <v>99.53</v>
      </c>
      <c r="R24" s="2">
        <v>101.07</v>
      </c>
      <c r="S24" s="18">
        <v>153</v>
      </c>
      <c r="U24" s="18"/>
      <c r="W24" s="18"/>
    </row>
    <row r="25" spans="1:23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2">
        <v>3007</v>
      </c>
      <c r="K25" s="21">
        <v>144.56</v>
      </c>
      <c r="L25" s="22">
        <v>3253</v>
      </c>
      <c r="M25" s="21">
        <v>139.72999999999999</v>
      </c>
      <c r="N25" s="2">
        <v>128.69999999999999</v>
      </c>
      <c r="O25" s="18">
        <v>254</v>
      </c>
      <c r="P25" s="2">
        <v>839</v>
      </c>
      <c r="Q25" s="18">
        <v>69.8</v>
      </c>
      <c r="R25" s="2">
        <v>1045</v>
      </c>
      <c r="S25" s="18">
        <v>12.54</v>
      </c>
      <c r="U25" s="18"/>
      <c r="W25" s="18"/>
    </row>
    <row r="26" spans="1:23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  <c r="O26" s="19"/>
      <c r="S26" s="19"/>
      <c r="U26" s="19"/>
      <c r="W26" s="19"/>
    </row>
    <row r="27" spans="1:23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18">
        <v>62.08</v>
      </c>
      <c r="P27" s="2">
        <v>151</v>
      </c>
      <c r="Q27" s="18">
        <v>58.46</v>
      </c>
      <c r="R27" s="2">
        <v>45</v>
      </c>
      <c r="S27" s="18">
        <v>48.14</v>
      </c>
      <c r="U27" s="18"/>
      <c r="W27" s="18"/>
    </row>
    <row r="28" spans="1:23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18">
        <v>19.75</v>
      </c>
      <c r="P28" s="2">
        <v>59</v>
      </c>
      <c r="Q28" s="18">
        <v>19.87</v>
      </c>
      <c r="R28" s="2">
        <v>59</v>
      </c>
      <c r="S28" s="18">
        <v>20.86</v>
      </c>
      <c r="U28" s="18"/>
      <c r="W28" s="18"/>
    </row>
    <row r="29" spans="1:23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18">
        <v>17</v>
      </c>
      <c r="P29" s="2">
        <v>37</v>
      </c>
      <c r="Q29" s="18">
        <v>17.12</v>
      </c>
      <c r="R29" s="2">
        <v>38</v>
      </c>
      <c r="S29" s="18">
        <v>18.11</v>
      </c>
      <c r="U29" s="18"/>
      <c r="W29" s="18"/>
    </row>
    <row r="30" spans="1:23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</row>
    <row r="31" spans="1:23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18">
        <v>70.209999999999994</v>
      </c>
      <c r="P31" s="2">
        <v>8172</v>
      </c>
      <c r="Q31" s="18">
        <v>66.819999999999993</v>
      </c>
      <c r="R31" s="2">
        <v>8172</v>
      </c>
      <c r="S31" s="18">
        <v>67.150000000000006</v>
      </c>
      <c r="U31" s="18"/>
      <c r="W31" s="18"/>
    </row>
    <row r="32" spans="1:23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18">
        <v>288.11</v>
      </c>
      <c r="P32" s="2">
        <v>27252</v>
      </c>
      <c r="Q32" s="18">
        <v>276.89</v>
      </c>
      <c r="R32" s="2">
        <v>27415</v>
      </c>
      <c r="S32" s="18">
        <v>198.01</v>
      </c>
      <c r="U32" s="18"/>
      <c r="W32" s="18"/>
    </row>
    <row r="33" spans="1:27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18">
        <v>66.83</v>
      </c>
      <c r="P33" s="2">
        <v>6426</v>
      </c>
      <c r="Q33" s="18">
        <v>66.819999999999993</v>
      </c>
      <c r="R33" s="2">
        <v>6426</v>
      </c>
      <c r="S33" s="18">
        <v>57.15</v>
      </c>
      <c r="U33" s="18"/>
      <c r="W33" s="18"/>
    </row>
    <row r="34" spans="1:27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F34" s="60"/>
      <c r="G34" s="61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18">
        <v>17.55</v>
      </c>
      <c r="P34" s="2">
        <v>693</v>
      </c>
      <c r="Q34" s="18">
        <v>22.81</v>
      </c>
      <c r="R34" s="2">
        <v>693</v>
      </c>
      <c r="S34" s="18">
        <v>22.59</v>
      </c>
      <c r="U34" s="18"/>
      <c r="W34" s="18"/>
    </row>
    <row r="35" spans="1:27" s="2" customFormat="1" x14ac:dyDescent="0.25">
      <c r="A35" s="10"/>
      <c r="B35" s="3" t="s">
        <v>50</v>
      </c>
      <c r="C35" s="3" t="s">
        <v>51</v>
      </c>
      <c r="D35" s="20">
        <v>1530</v>
      </c>
      <c r="E35" s="62">
        <v>89.71</v>
      </c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18">
        <v>110.69</v>
      </c>
      <c r="P35" s="2">
        <v>1576</v>
      </c>
      <c r="Q35" s="18">
        <v>107.45</v>
      </c>
      <c r="R35" s="2">
        <v>1576</v>
      </c>
      <c r="S35" s="18">
        <v>107.45</v>
      </c>
      <c r="U35" s="18"/>
      <c r="W35" s="18"/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18">
        <v>35</v>
      </c>
      <c r="P37" s="2">
        <v>300</v>
      </c>
      <c r="Q37" s="18">
        <v>35</v>
      </c>
      <c r="R37" s="2">
        <v>100</v>
      </c>
      <c r="S37" s="18">
        <v>35</v>
      </c>
      <c r="U37" s="18"/>
      <c r="W37" s="18"/>
    </row>
    <row r="38" spans="1:27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18">
        <v>35</v>
      </c>
      <c r="P38" s="2">
        <v>600</v>
      </c>
      <c r="Q38" s="18">
        <v>35</v>
      </c>
      <c r="R38" s="2">
        <v>0</v>
      </c>
      <c r="S38" s="18">
        <v>35</v>
      </c>
      <c r="U38" s="18"/>
      <c r="W38" s="18"/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200</v>
      </c>
      <c r="E40" s="4">
        <v>50.25</v>
      </c>
      <c r="F40" s="22">
        <v>400</v>
      </c>
      <c r="G40" s="21">
        <v>50.25</v>
      </c>
      <c r="H40" s="2">
        <v>200</v>
      </c>
      <c r="I40" s="18">
        <v>50.25</v>
      </c>
      <c r="J40" s="2">
        <v>700</v>
      </c>
      <c r="K40" s="18">
        <v>50.25</v>
      </c>
      <c r="L40" s="22">
        <v>300</v>
      </c>
      <c r="M40" s="21">
        <v>50.25</v>
      </c>
      <c r="N40" s="2">
        <v>400</v>
      </c>
      <c r="O40" s="18">
        <v>50.25</v>
      </c>
      <c r="P40" s="2">
        <v>800</v>
      </c>
      <c r="Q40" s="18">
        <v>50.25</v>
      </c>
      <c r="R40" s="2">
        <v>600</v>
      </c>
      <c r="S40" s="18">
        <v>50.25</v>
      </c>
      <c r="U40" s="18"/>
      <c r="W40" s="18"/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18">
        <v>153.94</v>
      </c>
      <c r="Q42" s="18">
        <v>153.94</v>
      </c>
      <c r="S42" s="18">
        <v>153.94</v>
      </c>
      <c r="U42" s="18"/>
      <c r="W42" s="18"/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18">
        <v>153.94</v>
      </c>
      <c r="Q43" s="18">
        <v>153.94</v>
      </c>
      <c r="S43" s="18">
        <v>153.94</v>
      </c>
      <c r="U43" s="18"/>
      <c r="W43" s="18"/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18">
        <v>334.52</v>
      </c>
      <c r="Q44" s="18">
        <v>334.52</v>
      </c>
      <c r="S44" s="18">
        <v>334.52</v>
      </c>
      <c r="U44" s="18"/>
      <c r="W44" s="18"/>
    </row>
    <row r="45" spans="1:27" s="43" customFormat="1" ht="16.5" thickBot="1" x14ac:dyDescent="0.3">
      <c r="A45" s="42"/>
      <c r="D45" s="44"/>
      <c r="E45" s="45"/>
      <c r="G45" s="46"/>
      <c r="I45" s="46"/>
      <c r="K45" s="46"/>
      <c r="M45" s="46"/>
      <c r="U45" s="46"/>
    </row>
    <row r="46" spans="1:27" s="38" customFormat="1" x14ac:dyDescent="0.25">
      <c r="A46" s="37"/>
      <c r="D46" s="39" t="s">
        <v>87</v>
      </c>
      <c r="E46" s="40">
        <f>SUM(E3:E45)</f>
        <v>12679.190000000002</v>
      </c>
      <c r="F46" s="38" t="s">
        <v>87</v>
      </c>
      <c r="G46" s="41">
        <f>SUM(G3+G4+G6+G5+G7+G8+G9+G10+G12+G13+G14+G15+G16+G17+G18+G19+G20+G21+G22+G23+G24+G25+G27+G28++G29+G31+G32+G33+G35+G37+G38+G40+G42+G43+G44)</f>
        <v>11263.85</v>
      </c>
      <c r="H46" s="38" t="s">
        <v>87</v>
      </c>
      <c r="I46" s="41">
        <f>SUM(I3:I44)</f>
        <v>10456.989999999998</v>
      </c>
      <c r="J46" s="38" t="s">
        <v>87</v>
      </c>
      <c r="K46" s="41">
        <f>SUM(K3:K44)</f>
        <v>8579.1700000000019</v>
      </c>
      <c r="L46" s="38" t="s">
        <v>87</v>
      </c>
      <c r="M46" s="41">
        <f>SUM(M3:M44)</f>
        <v>7467.82</v>
      </c>
      <c r="N46" s="38" t="s">
        <v>87</v>
      </c>
      <c r="O46" s="41">
        <f>SUM(O3:O45)</f>
        <v>6841.2999999999993</v>
      </c>
      <c r="P46" s="38" t="s">
        <v>87</v>
      </c>
      <c r="Q46" s="77">
        <f>SUM(Q3:Q44)</f>
        <v>9196.59</v>
      </c>
      <c r="R46" s="38" t="s">
        <v>87</v>
      </c>
      <c r="S46" s="41">
        <f>SUM(S3:S44)</f>
        <v>9015.9700000000012</v>
      </c>
      <c r="T46" s="38" t="s">
        <v>87</v>
      </c>
      <c r="U46" s="41">
        <f>SUM(U3:U44)</f>
        <v>0</v>
      </c>
      <c r="V46" s="38" t="s">
        <v>87</v>
      </c>
      <c r="W46" s="41">
        <f>SUM(W3:W44)</f>
        <v>0</v>
      </c>
      <c r="X46" s="38" t="s">
        <v>87</v>
      </c>
      <c r="Y46" s="41">
        <f>SUM(Y3:Y45)</f>
        <v>0</v>
      </c>
      <c r="Z46" s="38" t="s">
        <v>87</v>
      </c>
      <c r="AA46" s="41">
        <f>SUM(AA3:AA45)</f>
        <v>0</v>
      </c>
    </row>
    <row r="47" spans="1:27" s="55" customFormat="1" x14ac:dyDescent="0.25">
      <c r="A47" s="54"/>
      <c r="E47" s="56"/>
      <c r="G47" s="56"/>
      <c r="I47" s="56"/>
      <c r="K47" s="56"/>
      <c r="M47" s="56"/>
    </row>
    <row r="48" spans="1:27" ht="16.5" thickBot="1" x14ac:dyDescent="0.3">
      <c r="B48" s="36"/>
      <c r="C48" s="26"/>
      <c r="D48" s="27"/>
      <c r="E48" s="29"/>
    </row>
    <row r="49" spans="1:13" ht="15" x14ac:dyDescent="0.25">
      <c r="A49" s="33" t="s">
        <v>81</v>
      </c>
      <c r="B49" s="32" t="s">
        <v>83</v>
      </c>
      <c r="C49" s="23"/>
      <c r="D49" s="24"/>
      <c r="E49" s="31" t="s">
        <v>82</v>
      </c>
      <c r="G49" s="28"/>
      <c r="I49" s="28"/>
      <c r="K49"/>
      <c r="M49"/>
    </row>
    <row r="50" spans="1:13" ht="15" x14ac:dyDescent="0.25">
      <c r="A50" s="34"/>
      <c r="B50" s="30"/>
      <c r="C50" s="2" t="s">
        <v>4</v>
      </c>
      <c r="D50" s="2" t="s">
        <v>84</v>
      </c>
      <c r="E50" s="31" t="s">
        <v>85</v>
      </c>
      <c r="K50"/>
      <c r="M50"/>
    </row>
    <row r="51" spans="1:13" ht="15" x14ac:dyDescent="0.25">
      <c r="A51" s="35"/>
      <c r="B51" s="30"/>
      <c r="C51" s="2"/>
      <c r="D51" s="2"/>
      <c r="E51" s="31"/>
      <c r="K51"/>
      <c r="M51"/>
    </row>
    <row r="52" spans="1:13" thickBot="1" x14ac:dyDescent="0.3">
      <c r="A52" s="78">
        <v>1794181</v>
      </c>
      <c r="B52" s="65"/>
      <c r="C52" s="66"/>
      <c r="D52" s="66"/>
      <c r="E52" s="67"/>
      <c r="K52"/>
      <c r="M52"/>
    </row>
    <row r="53" spans="1:13" s="47" customFormat="1" thickBot="1" x14ac:dyDescent="0.3">
      <c r="A53" s="79" t="s">
        <v>86</v>
      </c>
      <c r="B53" s="80"/>
      <c r="C53" s="81"/>
      <c r="D53" s="52"/>
      <c r="E53" s="53"/>
      <c r="G53" s="48"/>
      <c r="I53" s="48"/>
    </row>
    <row r="54" spans="1:13" s="47" customFormat="1" ht="15" x14ac:dyDescent="0.25">
      <c r="A54" s="49">
        <v>45160</v>
      </c>
      <c r="B54" s="68"/>
      <c r="C54" s="69">
        <v>44.39</v>
      </c>
      <c r="D54" s="70">
        <v>94</v>
      </c>
      <c r="E54" s="71">
        <v>223540050668781</v>
      </c>
      <c r="G54" s="48"/>
      <c r="I54" s="48"/>
    </row>
    <row r="55" spans="1:13" s="47" customFormat="1" ht="15" x14ac:dyDescent="0.25">
      <c r="A55" s="51">
        <v>45191</v>
      </c>
      <c r="B55" s="50"/>
      <c r="C55" s="57">
        <v>62.61</v>
      </c>
      <c r="D55" s="2">
        <v>92</v>
      </c>
      <c r="E55" s="31">
        <v>223540050668781</v>
      </c>
      <c r="G55" s="48"/>
      <c r="I55" s="48"/>
    </row>
    <row r="56" spans="1:13" s="47" customFormat="1" ht="15" x14ac:dyDescent="0.25">
      <c r="A56" s="51">
        <v>45221</v>
      </c>
      <c r="B56" s="50"/>
      <c r="C56" s="57">
        <v>51.79</v>
      </c>
      <c r="D56" s="2">
        <v>92</v>
      </c>
      <c r="E56" s="31">
        <v>223540050668781</v>
      </c>
      <c r="G56" s="48"/>
      <c r="I56" s="48"/>
    </row>
    <row r="57" spans="1:13" s="47" customFormat="1" ht="15" x14ac:dyDescent="0.25">
      <c r="A57" s="51">
        <v>45252</v>
      </c>
      <c r="B57" s="50"/>
      <c r="C57" s="63">
        <v>64.05</v>
      </c>
      <c r="D57" s="22">
        <v>108</v>
      </c>
      <c r="E57" s="64">
        <v>223540050668781</v>
      </c>
      <c r="G57" s="48"/>
      <c r="I57" s="48"/>
    </row>
    <row r="58" spans="1:13" s="47" customFormat="1" ht="15" x14ac:dyDescent="0.25">
      <c r="A58" s="51">
        <v>45283</v>
      </c>
      <c r="B58" s="50"/>
      <c r="C58" s="57">
        <v>57.16</v>
      </c>
      <c r="D58" s="2">
        <v>109</v>
      </c>
      <c r="E58" s="31">
        <v>230100050796219</v>
      </c>
      <c r="G58" s="48"/>
      <c r="I58" s="48"/>
    </row>
    <row r="59" spans="1:13" s="47" customFormat="1" ht="15" x14ac:dyDescent="0.25">
      <c r="A59" s="51">
        <v>44949</v>
      </c>
      <c r="B59" s="50"/>
      <c r="C59" s="57">
        <v>280</v>
      </c>
      <c r="D59" s="2">
        <v>109</v>
      </c>
      <c r="E59" s="31">
        <v>230100050796219</v>
      </c>
      <c r="G59" s="48"/>
      <c r="I59" s="48"/>
    </row>
    <row r="60" spans="1:13" s="47" customFormat="1" ht="15" x14ac:dyDescent="0.25">
      <c r="A60" s="51">
        <v>44980</v>
      </c>
      <c r="B60" s="50"/>
      <c r="C60" s="57">
        <v>110.26</v>
      </c>
      <c r="D60" s="2">
        <v>96</v>
      </c>
      <c r="E60" s="31">
        <v>230370050981065</v>
      </c>
      <c r="G60" s="48"/>
      <c r="I60" s="48"/>
    </row>
    <row r="61" spans="1:13" s="47" customFormat="1" ht="15" x14ac:dyDescent="0.25">
      <c r="A61" s="51">
        <v>45008</v>
      </c>
      <c r="B61" s="50"/>
      <c r="C61" s="57">
        <v>5.66</v>
      </c>
      <c r="D61" s="2">
        <v>100</v>
      </c>
      <c r="E61" s="31">
        <v>230660051189139</v>
      </c>
      <c r="G61" s="48"/>
      <c r="I61" s="48"/>
    </row>
    <row r="62" spans="1:13" s="47" customFormat="1" ht="15" x14ac:dyDescent="0.25">
      <c r="A62" s="51">
        <v>45039</v>
      </c>
      <c r="B62" s="50"/>
      <c r="C62" s="57">
        <v>62.15</v>
      </c>
      <c r="D62" s="2">
        <v>91</v>
      </c>
      <c r="E62" s="31">
        <v>230960051405756</v>
      </c>
      <c r="G62" s="48"/>
      <c r="I62" s="48"/>
    </row>
    <row r="63" spans="1:13" s="47" customFormat="1" ht="15" x14ac:dyDescent="0.25">
      <c r="A63" s="51">
        <v>45069</v>
      </c>
      <c r="B63" s="50"/>
      <c r="C63" s="57">
        <v>116.42</v>
      </c>
      <c r="D63" s="2">
        <v>88</v>
      </c>
      <c r="E63" s="31">
        <v>231250051617567</v>
      </c>
      <c r="G63" s="48"/>
      <c r="I63" s="48"/>
    </row>
    <row r="64" spans="1:13" s="47" customFormat="1" ht="15" x14ac:dyDescent="0.25">
      <c r="A64" s="51">
        <v>45100</v>
      </c>
      <c r="B64" s="50"/>
      <c r="C64" s="21">
        <v>-41.44</v>
      </c>
      <c r="D64" s="22">
        <v>108</v>
      </c>
      <c r="E64" s="64">
        <v>231570051835410</v>
      </c>
      <c r="G64" s="48"/>
      <c r="I64" s="48"/>
    </row>
    <row r="65" spans="1:13" s="47" customFormat="1" ht="15" x14ac:dyDescent="0.25">
      <c r="A65" s="51">
        <v>45130</v>
      </c>
      <c r="B65" s="50"/>
      <c r="C65" s="57">
        <v>-23.63</v>
      </c>
      <c r="D65" s="2">
        <v>84</v>
      </c>
      <c r="E65" s="31">
        <v>231870052058982</v>
      </c>
      <c r="G65" s="48"/>
      <c r="I65" s="48"/>
    </row>
    <row r="66" spans="1:13" s="47" customFormat="1" ht="15" x14ac:dyDescent="0.25">
      <c r="A66" s="51">
        <v>45161</v>
      </c>
      <c r="B66" s="50"/>
      <c r="C66" s="57">
        <v>-6.07</v>
      </c>
      <c r="D66" s="2">
        <v>82</v>
      </c>
      <c r="E66" s="31">
        <v>232190052293170</v>
      </c>
      <c r="G66" s="48"/>
      <c r="I66" s="48"/>
    </row>
    <row r="67" spans="1:13" s="47" customFormat="1" ht="15" x14ac:dyDescent="0.25">
      <c r="A67" s="51">
        <v>45192</v>
      </c>
      <c r="B67" s="50"/>
      <c r="C67" s="57"/>
      <c r="D67" s="2"/>
      <c r="E67" s="31"/>
      <c r="G67" s="48"/>
      <c r="I67" s="48"/>
    </row>
    <row r="68" spans="1:13" s="47" customFormat="1" ht="15" x14ac:dyDescent="0.25">
      <c r="A68" s="51">
        <v>45222</v>
      </c>
      <c r="B68" s="50"/>
      <c r="C68" s="57"/>
      <c r="D68" s="2"/>
      <c r="E68" s="31"/>
      <c r="G68" s="48"/>
      <c r="I68" s="48"/>
    </row>
    <row r="69" spans="1:13" s="47" customFormat="1" ht="15" x14ac:dyDescent="0.25">
      <c r="A69" s="51">
        <v>45253</v>
      </c>
      <c r="B69" s="50"/>
      <c r="C69" s="57"/>
      <c r="D69" s="2"/>
      <c r="E69" s="31"/>
      <c r="G69" s="48"/>
      <c r="I69" s="48"/>
    </row>
    <row r="70" spans="1:13" s="47" customFormat="1" thickBot="1" x14ac:dyDescent="0.3">
      <c r="A70" s="72">
        <v>45283</v>
      </c>
      <c r="B70" s="73"/>
      <c r="C70" s="74"/>
      <c r="D70" s="75"/>
      <c r="E70" s="76"/>
      <c r="G70" s="48"/>
      <c r="I70" s="48"/>
    </row>
    <row r="71" spans="1:13" s="47" customFormat="1" thickBot="1" x14ac:dyDescent="0.3">
      <c r="A71" s="58"/>
      <c r="B71" s="25" t="s">
        <v>87</v>
      </c>
      <c r="C71" s="59">
        <f>SUM(C54+C55+C56+C57+C58+C59+C60+C61+C62+C63+C64+C65+C66)</f>
        <v>783.34999999999991</v>
      </c>
      <c r="D71" s="52"/>
      <c r="E71" s="53"/>
      <c r="G71" s="48"/>
      <c r="I71" s="48"/>
    </row>
    <row r="72" spans="1:13" ht="15" x14ac:dyDescent="0.25">
      <c r="A72" s="47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Sheet6</vt:lpstr>
      <vt:lpstr>2023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2023-06-13T20:24:25Z</cp:lastPrinted>
  <dcterms:created xsi:type="dcterms:W3CDTF">2020-05-19T14:14:07Z</dcterms:created>
  <dcterms:modified xsi:type="dcterms:W3CDTF">2023-08-31T20:36:34Z</dcterms:modified>
</cp:coreProperties>
</file>